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91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43" i="1"/>
  <c r="D32"/>
  <c r="D27"/>
  <c r="D25"/>
  <c r="D20"/>
  <c r="D14"/>
  <c r="D12"/>
  <c r="D19"/>
  <c r="D30"/>
  <c r="D31"/>
</calcChain>
</file>

<file path=xl/sharedStrings.xml><?xml version="1.0" encoding="utf-8"?>
<sst xmlns="http://schemas.openxmlformats.org/spreadsheetml/2006/main" count="67" uniqueCount="66">
  <si>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</si>
  <si>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</si>
  <si>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</si>
  <si>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</si>
  <si>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</si>
  <si>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</si>
  <si>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</si>
  <si>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</si>
  <si>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</si>
  <si>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</si>
  <si>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</si>
  <si>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</si>
  <si>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</si>
  <si>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</si>
  <si>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</si>
  <si>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</si>
  <si>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</si>
  <si>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</si>
  <si>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</si>
  <si>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</si>
  <si>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</si>
  <si>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</si>
  <si>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</si>
  <si>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</si>
  <si>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</si>
  <si>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</si>
  <si>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</si>
  <si>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</si>
  <si>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</si>
  <si>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</si>
  <si>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</si>
  <si>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</si>
  <si>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</si>
  <si>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</si>
  <si>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</si>
  <si>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</si>
  <si>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</si>
  <si>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</si>
  <si>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</si>
  <si>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Доходы от реализации иного имущества, находящегося в собственности поселений</t>
  </si>
  <si>
    <t>00011402053130000410</t>
  </si>
  <si>
    <t>2024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</si>
  <si>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</si>
  <si>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</si>
  <si>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</si>
  <si>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</si>
  <si>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</si>
  <si>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</si>
  <si>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</si>
  <si>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</si>
  <si>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</si>
  <si>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</si>
  <si>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</si>
  <si>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Субсидия бюджетам городских поселений на реализацию программ формирования современной городской среды</t>
  </si>
  <si>
    <t>00020239998130000150</t>
  </si>
  <si>
    <t>00020215001130000150</t>
  </si>
  <si>
    <t>00020220299130000150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</si>
  <si>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бюджетовравовой компании "Фонд развития территорий"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</si>
  <si>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</si>
  <si>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00020220302130000150</t>
  </si>
  <si>
    <r>
      <t>ВСЕГО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ДОХОДОВ</t>
    </r>
  </si>
  <si>
    <t>Иные межбюджетные трансферты, передаваемые бюджетам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</si>
  <si>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00020249999130000150</t>
  </si>
  <si>
    <t xml:space="preserve"> Объем поступления доходов в бюджет городского поселения «Вельское» Вельского муниципального района Архангельской области на 2024 год</t>
  </si>
  <si>
    <t>№ 205 от 26.03.2024 г.</t>
  </si>
  <si>
    <t xml:space="preserve">"Об уточнении бюджета городского поселения «Вельское» Вельского муниципального района Архангельской области на 2024 г. и плановый 2025-2026 гг." 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</si>
</sst>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15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/>
    <xf numFmtId="0" fontId="7" fillId="0" borderId="0" xfId="0" applyFont="1"/>
    <xf numFmtId="0" fontId="6" fillId="0" borderId="0" xfId="0" applyFont="1"/>
    <xf numFmtId="0" fontId="8" fillId="2" borderId="0" xfId="0" applyFont="1" applyFill="1" applyAlignment="1">
      <alignment horizontal="left" indent="7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 indent="2"/>
    </xf>
    <xf numFmtId="0" fontId="10" fillId="2" borderId="3" xfId="0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left" vertical="top" wrapText="1" indent="1"/>
    </xf>
    <xf numFmtId="2" fontId="5" fillId="2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wrapText="1" indent="2"/>
    </xf>
    <xf numFmtId="0" fontId="5" fillId="0" borderId="0" xfId="0" applyFont="1" applyAlignment="1">
      <alignment horizontal="right" wrapText="1" indent="2"/>
    </xf>
    <xf numFmtId="49" fontId="9" fillId="2" borderId="6" xfId="0" applyNumberFormat="1" applyFont="1" applyFill="1" applyBorder="1" applyAlignment="1">
      <alignment horizontal="left" vertical="top" wrapText="1" indent="1"/>
    </xf>
    <xf numFmtId="49" fontId="9" fillId="2" borderId="3" xfId="0" applyNumberFormat="1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="110" zoomScaleNormal="110" workbookViewId="0">
      <selection activeCell="C3" sqref="C3:E3"/>
    </sheetView>
  </sheetViews>
  <sheetFormatPr defaultRowHeight="12.75"/>
  <cols>
    <col min="1" max="1" width="3.5703125" customWidth="1"/>
    <col min="2" max="2" width="48.85546875" customWidth="1"/>
    <col min="3" max="3" width="26.28515625" customWidth="1"/>
    <col min="4" max="4" width="22.85546875" customWidth="1"/>
  </cols>
  <sheetData>
    <row r="1" spans="2:6" ht="15">
      <c r="B1" s="1"/>
      <c r="C1" s="35" t="s">
        <v>47</v>
      </c>
      <c r="D1" s="35"/>
      <c r="E1" s="35"/>
    </row>
    <row r="2" spans="2:6" ht="54.75" customHeight="1">
      <c r="B2" s="5"/>
      <c r="C2" s="36" t="s">
        <v>42</v>
      </c>
      <c r="D2" s="36"/>
      <c r="E2" s="36"/>
    </row>
    <row r="3" spans="2:6" ht="66.75" customHeight="1">
      <c r="B3" s="7"/>
      <c r="C3" s="36" t="s">
        <v>65</v>
      </c>
      <c r="D3" s="36"/>
      <c r="E3" s="36"/>
    </row>
    <row r="4" spans="2:6" ht="13.5" customHeight="1">
      <c r="B4" s="3"/>
      <c r="C4" s="35" t="s">
        <v>64</v>
      </c>
      <c r="D4" s="35"/>
      <c r="E4" s="35"/>
    </row>
    <row r="5" spans="2:6" ht="6.6" customHeight="1">
      <c r="B5" s="3"/>
      <c r="C5" s="2"/>
      <c r="D5" s="41"/>
      <c r="E5" s="41"/>
    </row>
    <row r="6" spans="2:6" ht="63" customHeight="1">
      <c r="B6" s="7" t="s">
        <v>63</v>
      </c>
      <c r="C6" s="6"/>
      <c r="D6" s="6"/>
      <c r="E6" s="4"/>
      <c r="F6" s="4"/>
    </row>
    <row r="7" spans="2:6" ht="18.75" customHeight="1">
      <c r="B7" s="8"/>
      <c r="C7" s="9"/>
      <c r="D7" s="10"/>
    </row>
    <row r="8" spans="2:6" ht="9" customHeight="1">
      <c r="B8" s="11"/>
      <c r="C8" s="10"/>
      <c r="D8" s="10"/>
    </row>
    <row r="9" spans="2:6" ht="12.75" hidden="1" customHeight="1">
      <c r="B9" s="11"/>
      <c r="C9" s="10"/>
      <c r="D9" s="10"/>
    </row>
    <row r="10" spans="2:6" ht="42.75" customHeight="1">
      <c r="B10" s="39" t="s">
        <v>0</v>
      </c>
      <c r="C10" s="40" t="s">
        <v>1</v>
      </c>
      <c r="D10" s="12" t="s">
        <v>51</v>
      </c>
    </row>
    <row r="11" spans="2:6" ht="15" customHeight="1">
      <c r="B11" s="39"/>
      <c r="C11" s="40"/>
      <c r="D11" s="13" t="s">
        <v>41</v>
      </c>
    </row>
    <row r="12" spans="2:6" ht="17.25" customHeight="1" thickBot="1">
      <c r="B12" s="14" t="s">
        <v>2</v>
      </c>
      <c r="C12" s="15" t="s">
        <v>19</v>
      </c>
      <c r="D12" s="16">
        <f>D13</f>
        <v>71149138</v>
      </c>
    </row>
    <row r="13" spans="2:6" ht="17.25" customHeight="1" thickBot="1">
      <c r="B13" s="17" t="s">
        <v>3</v>
      </c>
      <c r="C13" s="18" t="s">
        <v>28</v>
      </c>
      <c r="D13" s="19">
        <v>71149138</v>
      </c>
    </row>
    <row r="14" spans="2:6" ht="14.25" customHeight="1" thickBot="1">
      <c r="B14" s="14" t="s">
        <v>4</v>
      </c>
      <c r="C14" s="15" t="s">
        <v>16</v>
      </c>
      <c r="D14" s="16">
        <f>SUM(D15:D16)</f>
        <v>24375511</v>
      </c>
    </row>
    <row r="15" spans="2:6" ht="16.5" customHeight="1" thickBot="1">
      <c r="B15" s="17" t="s">
        <v>5</v>
      </c>
      <c r="C15" s="18" t="s">
        <v>33</v>
      </c>
      <c r="D15" s="19">
        <v>12092600</v>
      </c>
    </row>
    <row r="16" spans="2:6" ht="15.6" customHeight="1" thickBot="1">
      <c r="B16" s="17" t="s">
        <v>6</v>
      </c>
      <c r="C16" s="18" t="s">
        <v>17</v>
      </c>
      <c r="D16" s="19">
        <v>12282911</v>
      </c>
    </row>
    <row r="17" spans="2:4" ht="16.350000000000001" hidden="1" customHeight="1" thickBot="1">
      <c r="B17" s="17" t="s">
        <v>26</v>
      </c>
      <c r="C17" s="18" t="s">
        <v>32</v>
      </c>
      <c r="D17" s="19"/>
    </row>
    <row r="18" spans="2:4" ht="16.5" customHeight="1" thickBot="1">
      <c r="B18" s="17" t="s">
        <v>27</v>
      </c>
      <c r="C18" s="18" t="s">
        <v>31</v>
      </c>
      <c r="D18" s="19">
        <v>8616764</v>
      </c>
    </row>
    <row r="19" spans="2:4" ht="19.5" customHeight="1" thickBot="1">
      <c r="B19" s="17" t="s">
        <v>7</v>
      </c>
      <c r="C19" s="20"/>
      <c r="D19" s="21">
        <f>D14+D12+D17+D18</f>
        <v>104141413</v>
      </c>
    </row>
    <row r="20" spans="2:4" ht="27.75" customHeight="1" thickBot="1">
      <c r="B20" s="14" t="s">
        <v>8</v>
      </c>
      <c r="C20" s="15" t="s">
        <v>18</v>
      </c>
      <c r="D20" s="16">
        <f>SUM(D21:D24)</f>
        <v>6880000</v>
      </c>
    </row>
    <row r="21" spans="2:4" ht="69.599999999999994" customHeight="1">
      <c r="B21" s="22" t="s">
        <v>20</v>
      </c>
      <c r="C21" s="37" t="s">
        <v>34</v>
      </c>
      <c r="D21" s="23">
        <v>180000</v>
      </c>
    </row>
    <row r="22" spans="2:4" ht="6" customHeight="1" thickBot="1">
      <c r="B22" s="17"/>
      <c r="C22" s="38"/>
      <c r="D22" s="17"/>
    </row>
    <row r="23" spans="2:4" ht="87.6" customHeight="1" thickBot="1">
      <c r="B23" s="24" t="s">
        <v>9</v>
      </c>
      <c r="C23" s="25" t="s">
        <v>30</v>
      </c>
      <c r="D23" s="19">
        <v>3600000</v>
      </c>
    </row>
    <row r="24" spans="2:4" ht="77.25" customHeight="1" thickBot="1">
      <c r="B24" s="26" t="s">
        <v>37</v>
      </c>
      <c r="C24" s="25" t="s">
        <v>36</v>
      </c>
      <c r="D24" s="19">
        <v>3100000</v>
      </c>
    </row>
    <row r="25" spans="2:4" ht="27.75" customHeight="1" thickBot="1">
      <c r="B25" s="14" t="s">
        <v>10</v>
      </c>
      <c r="C25" s="27" t="s">
        <v>21</v>
      </c>
      <c r="D25" s="16">
        <f>D26</f>
        <v>1000000</v>
      </c>
    </row>
    <row r="26" spans="2:4" ht="30" customHeight="1" thickBot="1">
      <c r="B26" s="17" t="s">
        <v>11</v>
      </c>
      <c r="C26" s="25" t="s">
        <v>29</v>
      </c>
      <c r="D26" s="21">
        <v>1000000</v>
      </c>
    </row>
    <row r="27" spans="2:4" ht="38.25" customHeight="1" thickBot="1">
      <c r="B27" s="28" t="s">
        <v>12</v>
      </c>
      <c r="C27" s="15" t="s">
        <v>22</v>
      </c>
      <c r="D27" s="16">
        <f>SUM(D28:D29)</f>
        <v>1500000</v>
      </c>
    </row>
    <row r="28" spans="2:4" ht="56.25" customHeight="1" thickBot="1">
      <c r="B28" s="17" t="s">
        <v>38</v>
      </c>
      <c r="C28" s="29" t="s">
        <v>25</v>
      </c>
      <c r="D28" s="19">
        <v>1500000</v>
      </c>
    </row>
    <row r="29" spans="2:4" ht="44.25" customHeight="1" thickBot="1">
      <c r="B29" s="17" t="s">
        <v>39</v>
      </c>
      <c r="C29" s="29" t="s">
        <v>40</v>
      </c>
      <c r="D29" s="19"/>
    </row>
    <row r="30" spans="2:4" ht="29.25" customHeight="1" thickBot="1">
      <c r="B30" s="17" t="s">
        <v>13</v>
      </c>
      <c r="C30" s="30"/>
      <c r="D30" s="19">
        <f>D27+D25+D20</f>
        <v>9380000</v>
      </c>
    </row>
    <row r="31" spans="2:4" ht="33" customHeight="1" thickBot="1">
      <c r="B31" s="17" t="s">
        <v>14</v>
      </c>
      <c r="C31" s="25"/>
      <c r="D31" s="21">
        <f>D30+D19</f>
        <v>113521413</v>
      </c>
    </row>
    <row r="32" spans="2:4" ht="37.5" customHeight="1" thickBot="1">
      <c r="B32" s="28" t="s">
        <v>15</v>
      </c>
      <c r="C32" s="31" t="s">
        <v>23</v>
      </c>
      <c r="D32" s="32">
        <f>SUM(D33:D41)</f>
        <v>41262438.030000001</v>
      </c>
    </row>
    <row r="33" spans="2:4" ht="26.25" thickBot="1">
      <c r="B33" s="17" t="s">
        <v>35</v>
      </c>
      <c r="C33" s="25" t="s">
        <v>55</v>
      </c>
      <c r="D33" s="33">
        <v>7340747.5</v>
      </c>
    </row>
    <row r="34" spans="2:4" ht="40.700000000000003" customHeight="1" thickBot="1">
      <c r="B34" s="17" t="s">
        <v>24</v>
      </c>
      <c r="C34" s="25" t="s">
        <v>54</v>
      </c>
      <c r="D34" s="19">
        <v>105000</v>
      </c>
    </row>
    <row r="35" spans="2:4" ht="43.7" hidden="1" customHeight="1" thickBot="1">
      <c r="B35" s="17" t="s">
        <v>52</v>
      </c>
      <c r="C35" s="25" t="s">
        <v>43</v>
      </c>
      <c r="D35" s="19"/>
    </row>
    <row r="36" spans="2:4" ht="98.1" customHeight="1" thickBot="1">
      <c r="B36" s="17" t="s">
        <v>58</v>
      </c>
      <c r="C36" s="25" t="s">
        <v>56</v>
      </c>
      <c r="D36" s="19">
        <v>12160016.4</v>
      </c>
    </row>
    <row r="37" spans="2:4" ht="100.5" customHeight="1" thickBot="1">
      <c r="B37" s="17" t="s">
        <v>57</v>
      </c>
      <c r="C37" s="25" t="s">
        <v>59</v>
      </c>
      <c r="D37" s="33">
        <v>235755.42</v>
      </c>
    </row>
    <row r="38" spans="2:4" ht="30.95" customHeight="1" thickBot="1">
      <c r="B38" s="17" t="s">
        <v>53</v>
      </c>
      <c r="C38" s="25" t="s">
        <v>45</v>
      </c>
      <c r="D38" s="19">
        <v>7110268.71</v>
      </c>
    </row>
    <row r="39" spans="2:4" ht="0.6" hidden="1" customHeight="1" thickBot="1">
      <c r="B39" s="17" t="s">
        <v>44</v>
      </c>
      <c r="C39" s="25" t="s">
        <v>45</v>
      </c>
      <c r="D39" s="19"/>
    </row>
    <row r="40" spans="2:4" ht="0.6" hidden="1" customHeight="1" thickBot="1">
      <c r="B40" s="17" t="s">
        <v>49</v>
      </c>
      <c r="C40" s="25" t="s">
        <v>48</v>
      </c>
      <c r="D40" s="19"/>
    </row>
    <row r="41" spans="2:4" ht="51.75" thickBot="1">
      <c r="B41" s="17" t="s">
        <v>50</v>
      </c>
      <c r="C41" s="25" t="s">
        <v>46</v>
      </c>
      <c r="D41" s="19">
        <v>14310650</v>
      </c>
    </row>
    <row r="42" spans="2:4" ht="77.25" thickBot="1">
      <c r="B42" s="17" t="s">
        <v>61</v>
      </c>
      <c r="C42" s="25" t="s">
        <v>62</v>
      </c>
      <c r="D42" s="19">
        <v>165848</v>
      </c>
    </row>
    <row r="43" spans="2:4" ht="13.5" thickBot="1">
      <c r="B43" s="28" t="s">
        <v>60</v>
      </c>
      <c r="C43" s="19"/>
      <c r="D43" s="34">
        <f>D32+D31+D42</f>
        <v>154949699.03</v>
      </c>
    </row>
  </sheetData>
  <mergeCells count="8">
    <mergeCell ref="C1:E1"/>
    <mergeCell ref="C2:E2"/>
    <mergeCell ref="C3:E3"/>
    <mergeCell ref="C4:E4"/>
    <mergeCell ref="C21:C22"/>
    <mergeCell ref="B10:B11"/>
    <mergeCell ref="C10:C11"/>
    <mergeCell ref="D5:E5"/>
  </mergeCells>
  <phoneticPr fontId="1" type="noConversion"/>
  <pageMargins left="0.47244094488188981" right="0.78740157480314965" top="0.39370078740157483" bottom="0.39370078740157483" header="0.27559055118110237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МО "Вельское"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serega</dc:creator>
  <cp:lastModifiedBy>СИР</cp:lastModifiedBy>
  <cp:lastPrinted>2024-03-27T06:22:34Z</cp:lastPrinted>
  <dcterms:created xsi:type="dcterms:W3CDTF">2008-11-11T13:44:01Z</dcterms:created>
  <dcterms:modified xsi:type="dcterms:W3CDTF">2024-03-29T12:34:58Z</dcterms:modified>
</cp:coreProperties>
</file>