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<sst xmlns="http://schemas.openxmlformats.org/spreadsheetml/2006/main" count="88" uniqueCount="76">
  <si>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Наименование дохода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</si>
  <si>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</si>
  <si>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</si>
  <si>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</si>
  <si>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</si>
  <si>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</si>
  <si>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</si>
  <si>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</si>
  <si>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</si>
  <si>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платы за земельные участки ,государственная собственность на которые  не разграничена ,и которые расположены в границах поселений ,а также от продажи права на заключение 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</si>
  <si>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</si>
  <si>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 бюджетов поселения</t>
  </si>
  <si>
    <t>Доходы от продажи материальных  и нематериальных активов</t>
  </si>
  <si>
    <t>Неналоговые доходы</t>
  </si>
  <si>
    <t>Итого доходов</t>
  </si>
  <si>
    <t>Безвозмездные поступления</t>
  </si>
  <si>
    <t>00010600000000000000</t>
  </si>
  <si>
    <t>00010606000000000110</t>
  </si>
  <si>
    <t>00011100000000000000</t>
  </si>
  <si>
    <t>00010000000000000000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</si>
  <si>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        ( за исключением имущества муниципальных автономных учреждений )</t>
  </si>
  <si>
    <t>00011300000000000000</t>
  </si>
  <si>
    <t>00011400000000000000</t>
  </si>
  <si>
    <t>0002000000000000000</t>
  </si>
  <si>
    <t>Субвенция на осуществление государственных полномочий по созданию и функционированию административных комиссий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</si>
  <si>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</si>
  <si>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</si>
  <si>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</si>
  <si>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</si>
  <si>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</si>
  <si>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</si>
  <si>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</si>
  <si>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</si>
  <si>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</si>
  <si>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</si>
  <si>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</si>
  <si>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</si>
  <si>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Прочие поступления от использования имущества , находящегося в собственности городских поселений ( за исключением имущества муниципальных бюджетных и автономных учреждений, а также имущества МУП ,в том числе казенных)</t>
  </si>
  <si>
    <t>Доходы от продажи земельных участков ,находящихся в государственной и муниципальной собственности, собственности поселений (за исключением земельных участков  автономных учреждений )</t>
  </si>
  <si>
    <t>00020203024130000150</t>
  </si>
  <si>
    <t>2023 год</t>
  </si>
  <si>
    <t>к решению Совета депутатов городского поселения "Вельское" Вельского муниципального района Архангельской области</t>
  </si>
  <si>
    <t>00020229999130000150</t>
  </si>
  <si>
    <t>Субсидии бюджетам на реализацию программ формирование современной городской среды</t>
  </si>
  <si>
    <t>00020225555130000150</t>
  </si>
  <si>
    <t>00020240014130000150</t>
  </si>
  <si>
    <t>Приложение № 1</t>
  </si>
  <si>
    <t>00020225467130000150</t>
  </si>
  <si>
    <t>Субсидии бюджетам городских поселений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</si>
  <si>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на осуществление части полномочий по решению вопросов местного значения в соответствии с заключенными соглашениями.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</si>
  <si>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поступивщих от государственной корпорации Фонд содействия реформированию жилищно - коммунального хозяйства.</t>
  </si>
  <si>
    <t>00020220299130000150</t>
  </si>
  <si>
    <t>Сумма, рублей</t>
  </si>
  <si>
    <t xml:space="preserve">Субвенция на мероприятия в сфере общественного пассажирского транспорта и транспортной инфраструктуры </t>
  </si>
  <si>
    <t>00020220302130000150</t>
  </si>
  <si>
    <t xml:space="preserve">     на 2023 год </t>
  </si>
  <si>
    <t xml:space="preserve">                                                                                                                  "Об уточнении бюджета   городского поселения «Вельское» Вельского муниципального района Архангельской области на 2023 год"</t>
  </si>
  <si>
    <t>Прочие субсидии бюджетам городских поселений на софинансирование по светофорным объектам.</t>
  </si>
  <si>
    <t>Прочие субсидии бюджетам городских поселений на организацию транспортного обслуживания населения на пассажирских муниципальных маршрутах автомобильного транспорта</t>
  </si>
  <si>
    <t>Прочие субсидии бюджетам городских поселений на на разработку проектно-сметной документации по благоустройству общественных и дворовых территорий при реализации муниципальных программ формирование современной городской среды</t>
  </si>
  <si>
    <t>Прочие межбюджетные трансферты на 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</si>
  <si>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00020249999130000150</t>
  </si>
  <si>
    <t xml:space="preserve">Прочие межбюджетные трансферты  из резервного фонда администрации Вельского муниципального района для МКУК "Дворец культуры и спорта" </t>
  </si>
  <si>
    <r>
      <t>ВСЕГО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ДОХОДОВ</t>
    </r>
  </si>
  <si>
    <t xml:space="preserve"> Объем поступления доходов в бюджет городского поселения "Вельское» Вельского муниципального района Архангельской области</t>
  </si>
  <si>
    <t>Прочие межбюджетные трансферты, передаваемые бюджетам городских поселений из резервного фонда Правительства Архангельской области</t>
  </si>
  <si>
    <t>Прочие межбюджетные трансферты, передаваемые бюджетам городских поселений на Развитие ТОС Архангельской области</t>
  </si>
  <si>
    <t>Прочие субсидии бюджетам городских поселений на разработку проектно-сметной документации по по путепроводу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</si>
  <si>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поступивщих от публично-правовой компании "Фонд развития территорий"</t>
  </si>
  <si>
    <t>Субсидия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</si>
  <si>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на повышение средней заработной платы работников муниципальных учреждений культуры</t>
  </si>
  <si>
    <t>Прочие межбюджетные трансферты  из резервного фонда администрации Вельского муниципального района для прочистки русла ручья Чуголец в д. Плесовская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</si>
  <si>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</si>
  <si>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00011402000100000410</t>
  </si>
  <si>
    <t>Прочие межбюджетные трансферты  из резервного фонда администрации Вельского муниципального района для приобретение материалов для изготовления автобусной остановки</t>
  </si>
  <si>
    <t>№ 194  от 16.01.2024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</si>
</sst>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2" borderId="0" xfId="0" applyFont="1" applyFill="1" applyAlignment="1">
      <alignment horizontal="left" indent="7"/>
    </xf>
    <xf numFmtId="0" fontId="1" fillId="32" borderId="10" xfId="0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7" fillId="32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vertical="top" wrapText="1"/>
    </xf>
    <xf numFmtId="0" fontId="14" fillId="32" borderId="13" xfId="0" applyFont="1" applyFill="1" applyBorder="1" applyAlignment="1">
      <alignment vertical="top" wrapText="1"/>
    </xf>
    <xf numFmtId="0" fontId="14" fillId="32" borderId="14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horizontal="right" vertical="top" wrapText="1"/>
    </xf>
    <xf numFmtId="0" fontId="17" fillId="32" borderId="10" xfId="0" applyFont="1" applyFill="1" applyBorder="1" applyAlignment="1">
      <alignment horizontal="right" vertical="top" wrapText="1"/>
    </xf>
    <xf numFmtId="3" fontId="17" fillId="32" borderId="10" xfId="0" applyNumberFormat="1" applyFont="1" applyFill="1" applyBorder="1" applyAlignment="1">
      <alignment horizontal="right" vertical="top" wrapText="1"/>
    </xf>
    <xf numFmtId="2" fontId="16" fillId="32" borderId="10" xfId="0" applyNumberFormat="1" applyFont="1" applyFill="1" applyBorder="1" applyAlignment="1">
      <alignment horizontal="right" vertical="top" wrapText="1"/>
    </xf>
    <xf numFmtId="2" fontId="17" fillId="32" borderId="10" xfId="0" applyNumberFormat="1" applyFont="1" applyFill="1" applyBorder="1" applyAlignment="1">
      <alignment horizontal="right" vertical="top" wrapText="1"/>
    </xf>
    <xf numFmtId="4" fontId="16" fillId="32" borderId="10" xfId="0" applyNumberFormat="1" applyFont="1" applyFill="1" applyBorder="1" applyAlignment="1">
      <alignment horizontal="right" vertical="top" wrapText="1"/>
    </xf>
    <xf numFmtId="0" fontId="14" fillId="32" borderId="15" xfId="0" applyFont="1" applyFill="1" applyBorder="1" applyAlignment="1">
      <alignment vertical="top" wrapText="1"/>
    </xf>
    <xf numFmtId="0" fontId="14" fillId="32" borderId="16" xfId="0" applyFont="1" applyFill="1" applyBorder="1" applyAlignment="1">
      <alignment vertical="top" wrapText="1"/>
    </xf>
    <xf numFmtId="0" fontId="15" fillId="32" borderId="17" xfId="0" applyFont="1" applyFill="1" applyBorder="1" applyAlignment="1">
      <alignment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0" fontId="16" fillId="32" borderId="18" xfId="0" applyFont="1" applyFill="1" applyBorder="1" applyAlignment="1">
      <alignment horizontal="righ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righ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4"/>
  <sheetViews>
    <sheetView tabSelected="1" zoomScale="110" zoomScaleNormal="110" zoomScalePageLayoutView="0" workbookViewId="0" topLeftCell="A1">
      <selection activeCell="D4" sqref="D4"/>
    </sheetView>
  </sheetViews>
  <sheetFormatPr defaultColWidth="9.00390625" defaultRowHeight="12.75"/>
  <cols>
    <col min="1" max="1" width="3.625" style="0" customWidth="1"/>
    <col min="2" max="2" width="67.625" style="0" customWidth="1"/>
    <col min="3" max="3" width="26.875" style="0" customWidth="1"/>
    <col min="4" max="4" width="37.875" style="0" customWidth="1"/>
  </cols>
  <sheetData>
    <row r="1" spans="2:4" ht="15">
      <c r="B1" s="4"/>
      <c r="C1" s="5"/>
      <c r="D1" s="12" t="s">
        <v>46</v>
      </c>
    </row>
    <row r="2" spans="2:4" ht="54.75" customHeight="1">
      <c r="B2" s="9"/>
      <c r="C2" s="10"/>
      <c r="D2" s="9" t="s">
        <v>41</v>
      </c>
    </row>
    <row r="3" spans="2:4" ht="81" customHeight="1">
      <c r="B3" s="11"/>
      <c r="C3" s="8"/>
      <c r="D3" s="14" t="s">
        <v>56</v>
      </c>
    </row>
    <row r="4" spans="2:4" ht="13.5" customHeight="1">
      <c r="B4" s="6"/>
      <c r="C4" s="5"/>
      <c r="D4" s="15" t="s">
        <v>75</v>
      </c>
    </row>
    <row r="5" spans="2:3" ht="6" customHeight="1">
      <c r="B5" s="6"/>
      <c r="C5" s="5"/>
    </row>
    <row r="6" spans="2:6" ht="57.75" customHeight="1">
      <c r="B6" s="7" t="s">
        <v>64</v>
      </c>
      <c r="C6" s="8"/>
      <c r="D6" s="8"/>
      <c r="E6" s="8"/>
      <c r="F6" s="8"/>
    </row>
    <row r="7" spans="2:3" ht="18.75" customHeight="1">
      <c r="B7" s="16" t="s">
        <v>55</v>
      </c>
      <c r="C7" s="5"/>
    </row>
    <row r="8" ht="9" customHeight="1">
      <c r="B8" s="1"/>
    </row>
    <row r="9" ht="12.75" customHeight="1" hidden="1">
      <c r="B9" s="1"/>
    </row>
    <row r="10" spans="2:4" ht="42.75" customHeight="1">
      <c r="B10" s="39" t="s">
        <v>0</v>
      </c>
      <c r="C10" s="39" t="s">
        <v>1</v>
      </c>
      <c r="D10" s="13" t="s">
        <v>52</v>
      </c>
    </row>
    <row r="11" spans="2:4" ht="15" customHeight="1">
      <c r="B11" s="39"/>
      <c r="C11" s="39"/>
      <c r="D11" s="17" t="s">
        <v>40</v>
      </c>
    </row>
    <row r="12" spans="2:4" ht="17.25" customHeight="1" thickBot="1">
      <c r="B12" s="21" t="s">
        <v>2</v>
      </c>
      <c r="C12" s="18" t="s">
        <v>19</v>
      </c>
      <c r="D12" s="25">
        <f>D13</f>
        <v>61168091</v>
      </c>
    </row>
    <row r="13" spans="2:4" ht="17.25" customHeight="1" thickBot="1">
      <c r="B13" s="22" t="s">
        <v>3</v>
      </c>
      <c r="C13" s="3" t="s">
        <v>28</v>
      </c>
      <c r="D13" s="26">
        <v>61168091</v>
      </c>
    </row>
    <row r="14" spans="2:4" ht="18" customHeight="1" thickBot="1">
      <c r="B14" s="21" t="s">
        <v>4</v>
      </c>
      <c r="C14" s="18" t="s">
        <v>16</v>
      </c>
      <c r="D14" s="25">
        <f>SUM(D15:D16)</f>
        <v>19904940</v>
      </c>
    </row>
    <row r="15" spans="2:4" ht="16.5" customHeight="1" thickBot="1">
      <c r="B15" s="22" t="s">
        <v>5</v>
      </c>
      <c r="C15" s="3" t="s">
        <v>33</v>
      </c>
      <c r="D15" s="26">
        <v>8466182</v>
      </c>
    </row>
    <row r="16" spans="2:4" ht="15" customHeight="1" thickBot="1">
      <c r="B16" s="22" t="s">
        <v>6</v>
      </c>
      <c r="C16" s="3" t="s">
        <v>17</v>
      </c>
      <c r="D16" s="26">
        <v>11438758</v>
      </c>
    </row>
    <row r="17" spans="2:4" ht="15.75" customHeight="1" hidden="1" thickBot="1">
      <c r="B17" s="22" t="s">
        <v>26</v>
      </c>
      <c r="C17" s="3" t="s">
        <v>32</v>
      </c>
      <c r="D17" s="26"/>
    </row>
    <row r="18" spans="2:4" ht="16.5" customHeight="1" thickBot="1">
      <c r="B18" s="22" t="s">
        <v>27</v>
      </c>
      <c r="C18" s="3" t="s">
        <v>31</v>
      </c>
      <c r="D18" s="26">
        <v>7179775</v>
      </c>
    </row>
    <row r="19" spans="2:4" ht="19.5" customHeight="1" thickBot="1">
      <c r="B19" s="22" t="s">
        <v>7</v>
      </c>
      <c r="C19" s="3"/>
      <c r="D19" s="27">
        <f>D14+D12+D17+D18</f>
        <v>88252806</v>
      </c>
    </row>
    <row r="20" spans="2:4" ht="36" customHeight="1" thickBot="1">
      <c r="B20" s="21" t="s">
        <v>8</v>
      </c>
      <c r="C20" s="34" t="s">
        <v>18</v>
      </c>
      <c r="D20" s="35">
        <f>SUM(D21:D24)</f>
        <v>6812780</v>
      </c>
    </row>
    <row r="21" spans="2:4" ht="60" customHeight="1" thickBot="1">
      <c r="B21" s="31" t="s">
        <v>20</v>
      </c>
      <c r="C21" s="38" t="s">
        <v>34</v>
      </c>
      <c r="D21" s="37">
        <v>112780</v>
      </c>
    </row>
    <row r="22" spans="2:4" ht="6" customHeight="1" hidden="1" thickBot="1">
      <c r="B22" s="32"/>
      <c r="C22" s="38"/>
      <c r="D22" s="37"/>
    </row>
    <row r="23" spans="2:4" ht="75" customHeight="1" thickBot="1">
      <c r="B23" s="33" t="s">
        <v>9</v>
      </c>
      <c r="C23" s="36" t="s">
        <v>30</v>
      </c>
      <c r="D23" s="37">
        <v>3600000</v>
      </c>
    </row>
    <row r="24" spans="2:4" ht="65.25" customHeight="1" thickBot="1">
      <c r="B24" s="23" t="s">
        <v>37</v>
      </c>
      <c r="C24" s="3" t="s">
        <v>36</v>
      </c>
      <c r="D24" s="26">
        <v>3100000</v>
      </c>
    </row>
    <row r="25" spans="2:4" ht="38.25" customHeight="1" thickBot="1">
      <c r="B25" s="21" t="s">
        <v>10</v>
      </c>
      <c r="C25" s="18" t="s">
        <v>21</v>
      </c>
      <c r="D25" s="25">
        <f>D26</f>
        <v>1946860</v>
      </c>
    </row>
    <row r="26" spans="2:4" ht="30" customHeight="1" thickBot="1">
      <c r="B26" s="22" t="s">
        <v>11</v>
      </c>
      <c r="C26" s="3" t="s">
        <v>29</v>
      </c>
      <c r="D26" s="26">
        <f>1600000+346860</f>
        <v>1946860</v>
      </c>
    </row>
    <row r="27" spans="2:4" ht="38.25" customHeight="1" thickBot="1">
      <c r="B27" s="24" t="s">
        <v>12</v>
      </c>
      <c r="C27" s="18" t="s">
        <v>22</v>
      </c>
      <c r="D27" s="25">
        <f>D28+D29</f>
        <v>2110000</v>
      </c>
    </row>
    <row r="28" spans="2:4" ht="63" customHeight="1" thickBot="1">
      <c r="B28" s="22" t="s">
        <v>38</v>
      </c>
      <c r="C28" s="19" t="s">
        <v>25</v>
      </c>
      <c r="D28" s="26">
        <v>1000000</v>
      </c>
    </row>
    <row r="29" spans="2:4" ht="63" customHeight="1" thickBot="1">
      <c r="B29" s="22" t="s">
        <v>72</v>
      </c>
      <c r="C29" s="19" t="s">
        <v>73</v>
      </c>
      <c r="D29" s="26">
        <v>1110000</v>
      </c>
    </row>
    <row r="30" spans="2:4" ht="19.5" customHeight="1" thickBot="1">
      <c r="B30" s="22" t="s">
        <v>13</v>
      </c>
      <c r="C30" s="3"/>
      <c r="D30" s="26">
        <f>D27+D25+D20</f>
        <v>10869640</v>
      </c>
    </row>
    <row r="31" spans="2:4" ht="21.75" customHeight="1" thickBot="1">
      <c r="B31" s="22" t="s">
        <v>14</v>
      </c>
      <c r="C31" s="3"/>
      <c r="D31" s="27">
        <f>D30+D19</f>
        <v>99122446</v>
      </c>
    </row>
    <row r="32" spans="2:4" ht="24" customHeight="1" thickBot="1">
      <c r="B32" s="24" t="s">
        <v>15</v>
      </c>
      <c r="C32" s="20" t="s">
        <v>23</v>
      </c>
      <c r="D32" s="28">
        <f>SUM(D33:D52)</f>
        <v>82208312.27</v>
      </c>
    </row>
    <row r="33" spans="2:4" ht="36.75" customHeight="1" thickBot="1">
      <c r="B33" s="22" t="s">
        <v>35</v>
      </c>
      <c r="C33" s="3" t="s">
        <v>39</v>
      </c>
      <c r="D33" s="29">
        <v>7276469.6</v>
      </c>
    </row>
    <row r="34" spans="2:4" ht="40.5" customHeight="1" thickBot="1">
      <c r="B34" s="22" t="s">
        <v>24</v>
      </c>
      <c r="C34" s="3" t="s">
        <v>39</v>
      </c>
      <c r="D34" s="26">
        <v>105000</v>
      </c>
    </row>
    <row r="35" spans="2:4" ht="43.5" customHeight="1" hidden="1" thickBot="1">
      <c r="B35" s="22" t="s">
        <v>53</v>
      </c>
      <c r="C35" s="3" t="s">
        <v>42</v>
      </c>
      <c r="D35" s="26"/>
    </row>
    <row r="36" spans="2:4" ht="62.25" customHeight="1" thickBot="1">
      <c r="B36" s="22" t="s">
        <v>50</v>
      </c>
      <c r="C36" s="3" t="s">
        <v>51</v>
      </c>
      <c r="D36" s="26">
        <v>18084920</v>
      </c>
    </row>
    <row r="37" spans="2:4" ht="62.25" customHeight="1" thickBot="1">
      <c r="B37" s="22" t="s">
        <v>68</v>
      </c>
      <c r="C37" s="3" t="s">
        <v>51</v>
      </c>
      <c r="D37" s="26">
        <v>3119438</v>
      </c>
    </row>
    <row r="38" spans="2:4" ht="51" customHeight="1" thickBot="1">
      <c r="B38" s="22" t="s">
        <v>69</v>
      </c>
      <c r="C38" s="3" t="s">
        <v>54</v>
      </c>
      <c r="D38" s="29">
        <v>411104.9</v>
      </c>
    </row>
    <row r="39" spans="2:4" ht="37.5" customHeight="1" thickBot="1">
      <c r="B39" s="22" t="s">
        <v>43</v>
      </c>
      <c r="C39" s="3" t="s">
        <v>44</v>
      </c>
      <c r="D39" s="26">
        <v>17350510.65</v>
      </c>
    </row>
    <row r="40" spans="2:4" ht="51" customHeight="1" thickBot="1">
      <c r="B40" s="22" t="s">
        <v>48</v>
      </c>
      <c r="C40" s="3" t="s">
        <v>47</v>
      </c>
      <c r="D40" s="26">
        <v>1162250</v>
      </c>
    </row>
    <row r="41" spans="2:4" ht="45.75" customHeight="1" thickBot="1">
      <c r="B41" s="22" t="s">
        <v>58</v>
      </c>
      <c r="C41" s="3" t="s">
        <v>42</v>
      </c>
      <c r="D41" s="26">
        <v>8052805.41</v>
      </c>
    </row>
    <row r="42" spans="2:4" ht="36" customHeight="1" thickBot="1">
      <c r="B42" s="22" t="s">
        <v>57</v>
      </c>
      <c r="C42" s="3" t="s">
        <v>42</v>
      </c>
      <c r="D42" s="26">
        <v>5350919.94</v>
      </c>
    </row>
    <row r="43" spans="2:4" ht="36" customHeight="1" thickBot="1">
      <c r="B43" s="22" t="s">
        <v>70</v>
      </c>
      <c r="C43" s="3" t="s">
        <v>42</v>
      </c>
      <c r="D43" s="26">
        <v>185350.48</v>
      </c>
    </row>
    <row r="44" spans="2:4" ht="45" customHeight="1" thickBot="1">
      <c r="B44" s="22" t="s">
        <v>65</v>
      </c>
      <c r="C44" s="3" t="s">
        <v>61</v>
      </c>
      <c r="D44" s="26">
        <v>174990</v>
      </c>
    </row>
    <row r="45" spans="2:4" ht="36" customHeight="1" thickBot="1">
      <c r="B45" s="22" t="s">
        <v>66</v>
      </c>
      <c r="C45" s="3" t="s">
        <v>61</v>
      </c>
      <c r="D45" s="26">
        <v>520000</v>
      </c>
    </row>
    <row r="46" spans="2:4" ht="62.25" customHeight="1" thickBot="1">
      <c r="B46" s="22" t="s">
        <v>60</v>
      </c>
      <c r="C46" s="3" t="s">
        <v>61</v>
      </c>
      <c r="D46" s="26">
        <v>249900</v>
      </c>
    </row>
    <row r="47" spans="2:4" ht="45" customHeight="1" thickBot="1">
      <c r="B47" s="22" t="s">
        <v>62</v>
      </c>
      <c r="C47" s="3" t="s">
        <v>61</v>
      </c>
      <c r="D47" s="26">
        <v>50000</v>
      </c>
    </row>
    <row r="48" spans="2:4" ht="45" customHeight="1" thickBot="1">
      <c r="B48" s="22" t="s">
        <v>71</v>
      </c>
      <c r="C48" s="3" t="s">
        <v>61</v>
      </c>
      <c r="D48" s="26">
        <v>50000</v>
      </c>
    </row>
    <row r="49" spans="2:4" ht="45" customHeight="1" thickBot="1">
      <c r="B49" s="22" t="s">
        <v>74</v>
      </c>
      <c r="C49" s="3" t="s">
        <v>61</v>
      </c>
      <c r="D49" s="26">
        <v>49983.96</v>
      </c>
    </row>
    <row r="50" spans="2:4" ht="74.25" customHeight="1" thickBot="1">
      <c r="B50" s="22" t="s">
        <v>59</v>
      </c>
      <c r="C50" s="3" t="s">
        <v>42</v>
      </c>
      <c r="D50" s="29">
        <v>677035.35</v>
      </c>
    </row>
    <row r="51" spans="2:4" ht="33" customHeight="1" thickBot="1">
      <c r="B51" s="22" t="s">
        <v>67</v>
      </c>
      <c r="C51" s="3" t="s">
        <v>42</v>
      </c>
      <c r="D51" s="29">
        <v>8423670.57</v>
      </c>
    </row>
    <row r="52" spans="2:4" ht="51" customHeight="1" thickBot="1">
      <c r="B52" s="22" t="s">
        <v>49</v>
      </c>
      <c r="C52" s="3" t="s">
        <v>45</v>
      </c>
      <c r="D52" s="26">
        <f>15480650-610850-2440650-1515186.59</f>
        <v>10913963.41</v>
      </c>
    </row>
    <row r="53" spans="2:4" ht="16.5" thickBot="1">
      <c r="B53" s="24" t="s">
        <v>63</v>
      </c>
      <c r="C53" s="2"/>
      <c r="D53" s="30">
        <f>D32+D31</f>
        <v>181330758.26999998</v>
      </c>
    </row>
    <row r="54" ht="14.25">
      <c r="B54" s="5"/>
    </row>
  </sheetData>
  <sheetProtection/>
  <mergeCells count="3">
    <mergeCell ref="C21:C22"/>
    <mergeCell ref="B10:B11"/>
    <mergeCell ref="C10:C11"/>
  </mergeCells>
  <printOptions/>
  <pageMargins left="0.8661417322834646" right="0.3937007874015748" top="0.3937007874015748" bottom="0.3937007874015748" header="0.2755905511811024" footer="0.11811023622047245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2024-01-16T11:17:09Z</cp:lastPrinted>
  <dcterms:created xsi:type="dcterms:W3CDTF">2008-11-11T13:44:01Z</dcterms:created>
  <dcterms:modified xsi:type="dcterms:W3CDTF">2024-01-16T11:17:11Z</dcterms:modified>
  <cp:category/>
  <cp:version/>
  <cp:contentType/>
  <cp:contentStatus/>
</cp:coreProperties>
</file>