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<sst xmlns="http://schemas.openxmlformats.org/spreadsheetml/2006/main" count="87" uniqueCount="83">
  <si>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Наименование дохода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</si>
  <si>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</si>
  <si>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</si>
  <si>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</si>
  <si>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</si>
  <si>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</si>
  <si>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</si>
  <si>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</si>
  <si>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</si>
  <si>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</si>
  <si>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</si>
  <si>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</si>
  <si>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</si>
  <si>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</si>
  <si>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</si>
  <si>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</si>
  <si>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</si>
  <si>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</si>
  <si>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</si>
  <si>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</si>
  <si>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</si>
  <si>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</si>
  <si>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</si>
  <si>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</si>
  <si>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r>
      <t>ВСЕГО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ДОХОДОВ</t>
    </r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</si>
  <si>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</si>
  <si>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</si>
  <si>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</si>
  <si>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</si>
  <si>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</si>
  <si>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</si>
  <si>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</si>
  <si>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</si>
  <si>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</si>
  <si>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</si>
  <si>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</si>
  <si>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</si>
  <si>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</si>
  <si>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</si>
  <si>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</si>
  <si>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>Доходы от реализации иного имущества, находящегося в собственности поселений</t>
  </si>
  <si>
    <t>00011402053130000410</t>
  </si>
  <si>
    <t>2024 год</t>
  </si>
  <si>
    <t>к решению Совета депутатов городского поселения "Вельское" Вельского муниципального района Архангельской области</t>
  </si>
  <si>
    <t>00020229999130000150</t>
  </si>
  <si>
    <t>00020240014130000150</t>
  </si>
  <si>
    <t>Приложение № 1</t>
  </si>
  <si>
    <t xml:space="preserve"> Объем поступления доходов в бюджет городского поселения « Вельское» Вельского муниципального района Архангельской области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</si>
  <si>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соглашениями.</t>
  </si>
  <si>
    <t>Сумма, рублей</t>
  </si>
  <si>
    <t>2025 год</t>
  </si>
  <si>
    <t xml:space="preserve">Субвенция на мероприятия в сфере общественного пассажирского транспорта и транспортной инфраструктуры </t>
  </si>
  <si>
    <t xml:space="preserve">                                                                                                                  "О  бюджете городского поселения «Вельское» Вельского муниципального района Архангельской области на 2024-2026г."</t>
  </si>
  <si>
    <t xml:space="preserve">     на 2024 год и на плановый период 2025 и 2026 годов.</t>
  </si>
  <si>
    <t>2026 год</t>
  </si>
  <si>
    <t>00020239998130000150</t>
  </si>
  <si>
    <t>00020215001130000150</t>
  </si>
  <si>
    <t>2023 год</t>
  </si>
  <si>
    <t>61168091</t>
  </si>
  <si>
    <t>8466182</t>
  </si>
  <si>
    <t>11438758</t>
  </si>
  <si>
    <t>7179775</t>
  </si>
  <si>
    <t>19904940</t>
  </si>
  <si>
    <t>88252806</t>
  </si>
  <si>
    <t>3600000</t>
  </si>
  <si>
    <t>3100000</t>
  </si>
  <si>
    <t>112780</t>
  </si>
  <si>
    <t>6812780</t>
  </si>
  <si>
    <t>1000000</t>
  </si>
  <si>
    <t>7276469,60</t>
  </si>
  <si>
    <t>00020220299130000150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</si>
  <si>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</si>
  <si>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00020220302130000150</t>
  </si>
  <si>
    <t>105000</t>
  </si>
  <si>
    <t>8812780</t>
  </si>
  <si>
    <t>97065586</t>
  </si>
  <si>
    <t>31729675,40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</si>
  <si>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средств, поступивших от государственной корпорации Фондсодействия реформированию жилищно-коммунального хозяйства</t>
  </si>
  <si>
    <t>15674316</t>
  </si>
  <si>
    <t>303889,80</t>
  </si>
  <si>
    <t>8370000</t>
  </si>
  <si>
    <t>128795261,40</t>
  </si>
  <si>
    <t>№ 180 от 05.12.2023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</si>
</sst>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</numFmts>
  <fonts count="5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2" borderId="0" xfId="0" applyFont="1" applyFill="1" applyAlignment="1">
      <alignment horizontal="left" indent="7"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left" vertical="top" wrapText="1" indent="1"/>
    </xf>
    <xf numFmtId="49" fontId="5" fillId="32" borderId="10" xfId="0" applyNumberFormat="1" applyFont="1" applyFill="1" applyBorder="1" applyAlignment="1">
      <alignment horizontal="left" vertical="top" wrapText="1" indent="1"/>
    </xf>
    <xf numFmtId="49" fontId="3" fillId="32" borderId="10" xfId="0" applyNumberFormat="1" applyFont="1" applyFill="1" applyBorder="1" applyAlignment="1">
      <alignment horizontal="left" vertical="top" wrapText="1" indent="1"/>
    </xf>
    <xf numFmtId="49" fontId="5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5"/>
    </xf>
    <xf numFmtId="0" fontId="9" fillId="32" borderId="13" xfId="0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left" vertical="top" wrapText="1" indent="2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vertical="top" wrapText="1"/>
    </xf>
    <xf numFmtId="3" fontId="1" fillId="32" borderId="10" xfId="0" applyNumberFormat="1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left" vertical="top" wrapText="1" indent="1"/>
    </xf>
    <xf numFmtId="49" fontId="2" fillId="32" borderId="10" xfId="0" applyNumberFormat="1" applyFont="1" applyFill="1" applyBorder="1" applyAlignment="1">
      <alignment horizontal="right" vertical="top" wrapText="1"/>
    </xf>
    <xf numFmtId="49" fontId="1" fillId="32" borderId="10" xfId="0" applyNumberFormat="1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right" vertical="top" wrapText="1" indent="1"/>
    </xf>
    <xf numFmtId="49" fontId="1" fillId="32" borderId="13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4" fillId="32" borderId="13" xfId="0" applyNumberFormat="1" applyFont="1" applyFill="1" applyBorder="1" applyAlignment="1">
      <alignment horizontal="left" vertical="top" wrapText="1" indent="1"/>
    </xf>
    <xf numFmtId="49" fontId="4" fillId="32" borderId="11" xfId="0" applyNumberFormat="1" applyFont="1" applyFill="1" applyBorder="1" applyAlignment="1">
      <alignment horizontal="left" vertical="top" wrapText="1" indent="1"/>
    </xf>
    <xf numFmtId="0" fontId="1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" fillId="32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110" zoomScaleNormal="110" zoomScalePageLayoutView="0" workbookViewId="0" topLeftCell="A1">
      <selection activeCell="E4" sqref="E4:G4"/>
    </sheetView>
  </sheetViews>
  <sheetFormatPr defaultColWidth="9.00390625" defaultRowHeight="12.75"/>
  <cols>
    <col min="1" max="1" width="3.75390625" style="0" customWidth="1"/>
    <col min="2" max="2" width="43.25390625" style="0" customWidth="1"/>
    <col min="3" max="3" width="18.875" style="0" customWidth="1"/>
    <col min="4" max="4" width="12.75390625" style="0" customWidth="1"/>
    <col min="5" max="5" width="13.375" style="0" customWidth="1"/>
    <col min="6" max="6" width="13.625" style="0" customWidth="1"/>
    <col min="7" max="7" width="13.375" style="0" customWidth="1"/>
  </cols>
  <sheetData>
    <row r="1" spans="2:6" ht="15">
      <c r="B1" s="17"/>
      <c r="C1" s="18"/>
      <c r="D1" s="18"/>
      <c r="E1" s="42" t="s">
        <v>46</v>
      </c>
      <c r="F1" s="43"/>
    </row>
    <row r="2" spans="2:7" ht="54.75" customHeight="1">
      <c r="B2" s="26"/>
      <c r="C2" s="27"/>
      <c r="D2" s="27"/>
      <c r="E2" s="40" t="s">
        <v>43</v>
      </c>
      <c r="F2" s="41"/>
      <c r="G2" s="41"/>
    </row>
    <row r="3" spans="2:7" ht="66.75" customHeight="1">
      <c r="B3" s="28"/>
      <c r="C3" s="25"/>
      <c r="D3" s="25"/>
      <c r="E3" s="48" t="s">
        <v>52</v>
      </c>
      <c r="F3" s="41"/>
      <c r="G3" s="41"/>
    </row>
    <row r="4" spans="2:7" ht="13.5" customHeight="1">
      <c r="B4" s="19"/>
      <c r="C4" s="18"/>
      <c r="D4" s="18"/>
      <c r="E4" s="49" t="s">
        <v>82</v>
      </c>
      <c r="F4" s="43"/>
      <c r="G4" s="43"/>
    </row>
    <row r="5" spans="2:4" ht="6" customHeight="1">
      <c r="B5" s="19"/>
      <c r="C5" s="18"/>
      <c r="D5" s="18"/>
    </row>
    <row r="6" spans="2:9" ht="63" customHeight="1">
      <c r="B6" s="24" t="s">
        <v>47</v>
      </c>
      <c r="C6" s="25"/>
      <c r="D6" s="25"/>
      <c r="E6" s="25"/>
      <c r="F6" s="25"/>
      <c r="G6" s="25"/>
      <c r="H6" s="25"/>
      <c r="I6" s="25"/>
    </row>
    <row r="7" spans="2:4" ht="18.75" customHeight="1">
      <c r="B7" s="29" t="s">
        <v>53</v>
      </c>
      <c r="C7" s="18"/>
      <c r="D7" s="18"/>
    </row>
    <row r="8" ht="9" customHeight="1">
      <c r="B8" s="1"/>
    </row>
    <row r="9" ht="12.75" customHeight="1" hidden="1">
      <c r="B9" s="1"/>
    </row>
    <row r="10" spans="2:7" ht="42.75" customHeight="1">
      <c r="B10" s="46" t="s">
        <v>0</v>
      </c>
      <c r="C10" s="47" t="s">
        <v>1</v>
      </c>
      <c r="D10" s="50" t="s">
        <v>49</v>
      </c>
      <c r="E10" s="51"/>
      <c r="F10" s="51"/>
      <c r="G10" s="52"/>
    </row>
    <row r="11" spans="2:7" ht="15" customHeight="1">
      <c r="B11" s="46"/>
      <c r="C11" s="47"/>
      <c r="D11" s="33" t="s">
        <v>57</v>
      </c>
      <c r="E11" s="23" t="s">
        <v>42</v>
      </c>
      <c r="F11" s="23" t="s">
        <v>50</v>
      </c>
      <c r="G11" s="23" t="s">
        <v>54</v>
      </c>
    </row>
    <row r="12" spans="2:7" ht="17.25" customHeight="1" thickBot="1">
      <c r="B12" s="15" t="s">
        <v>2</v>
      </c>
      <c r="C12" s="11" t="s">
        <v>19</v>
      </c>
      <c r="D12" s="36" t="s">
        <v>58</v>
      </c>
      <c r="E12" s="2">
        <f>E13</f>
        <v>71149138</v>
      </c>
      <c r="F12" s="2">
        <f>F13</f>
        <v>76129577</v>
      </c>
      <c r="G12" s="2">
        <f>G13</f>
        <v>81732714</v>
      </c>
    </row>
    <row r="13" spans="2:7" ht="17.25" customHeight="1" thickBot="1">
      <c r="B13" s="6" t="s">
        <v>3</v>
      </c>
      <c r="C13" s="13" t="s">
        <v>29</v>
      </c>
      <c r="D13" s="37" t="s">
        <v>58</v>
      </c>
      <c r="E13" s="3">
        <v>71149138</v>
      </c>
      <c r="F13" s="3">
        <v>76129577</v>
      </c>
      <c r="G13" s="3">
        <v>81732714</v>
      </c>
    </row>
    <row r="14" spans="2:7" ht="14.25" customHeight="1" thickBot="1">
      <c r="B14" s="15" t="s">
        <v>4</v>
      </c>
      <c r="C14" s="11" t="s">
        <v>16</v>
      </c>
      <c r="D14" s="36" t="s">
        <v>62</v>
      </c>
      <c r="E14" s="2">
        <f>SUM(E15:E16)</f>
        <v>24375511</v>
      </c>
      <c r="F14" s="2">
        <f>SUM(F15:F16)</f>
        <v>24375511</v>
      </c>
      <c r="G14" s="2">
        <f>SUM(G15:G16)</f>
        <v>24375511</v>
      </c>
    </row>
    <row r="15" spans="2:7" ht="16.5" customHeight="1" thickBot="1">
      <c r="B15" s="6" t="s">
        <v>5</v>
      </c>
      <c r="C15" s="13" t="s">
        <v>34</v>
      </c>
      <c r="D15" s="37" t="s">
        <v>59</v>
      </c>
      <c r="E15" s="3">
        <v>12092600</v>
      </c>
      <c r="F15" s="3">
        <v>12092600</v>
      </c>
      <c r="G15" s="3">
        <v>12092600</v>
      </c>
    </row>
    <row r="16" spans="2:7" ht="15" customHeight="1" thickBot="1">
      <c r="B16" s="6" t="s">
        <v>6</v>
      </c>
      <c r="C16" s="13" t="s">
        <v>17</v>
      </c>
      <c r="D16" s="37" t="s">
        <v>60</v>
      </c>
      <c r="E16" s="3">
        <v>12282911</v>
      </c>
      <c r="F16" s="3">
        <v>12282911</v>
      </c>
      <c r="G16" s="3">
        <v>12282911</v>
      </c>
    </row>
    <row r="17" spans="2:7" ht="15.75" customHeight="1" hidden="1" thickBot="1">
      <c r="B17" s="6" t="s">
        <v>27</v>
      </c>
      <c r="C17" s="13" t="s">
        <v>33</v>
      </c>
      <c r="D17" s="37"/>
      <c r="E17" s="3"/>
      <c r="F17" s="3"/>
      <c r="G17" s="3"/>
    </row>
    <row r="18" spans="2:7" ht="16.5" customHeight="1" thickBot="1">
      <c r="B18" s="6" t="s">
        <v>28</v>
      </c>
      <c r="C18" s="13" t="s">
        <v>32</v>
      </c>
      <c r="D18" s="37" t="s">
        <v>61</v>
      </c>
      <c r="E18" s="3">
        <v>8616764</v>
      </c>
      <c r="F18" s="3">
        <v>8810169</v>
      </c>
      <c r="G18" s="3">
        <v>9031789</v>
      </c>
    </row>
    <row r="19" spans="2:7" ht="19.5" customHeight="1" thickBot="1">
      <c r="B19" s="6" t="s">
        <v>7</v>
      </c>
      <c r="C19" s="14"/>
      <c r="D19" s="37" t="s">
        <v>63</v>
      </c>
      <c r="E19" s="31">
        <f>E14+E12+E17+E18</f>
        <v>104141413</v>
      </c>
      <c r="F19" s="31">
        <f>F14+F12+F17+F18</f>
        <v>109315257</v>
      </c>
      <c r="G19" s="31">
        <f>G14+G12+G17+G18</f>
        <v>115140014</v>
      </c>
    </row>
    <row r="20" spans="2:7" ht="27.75" customHeight="1" thickBot="1">
      <c r="B20" s="15" t="s">
        <v>8</v>
      </c>
      <c r="C20" s="11" t="s">
        <v>18</v>
      </c>
      <c r="D20" s="36" t="s">
        <v>67</v>
      </c>
      <c r="E20" s="2">
        <f>SUM(E21:E24)</f>
        <v>6880000</v>
      </c>
      <c r="F20" s="2">
        <f>SUM(F21:F24)</f>
        <v>6880000</v>
      </c>
      <c r="G20" s="2">
        <f>SUM(G21:G24)</f>
        <v>6880000</v>
      </c>
    </row>
    <row r="21" spans="2:7" ht="69" customHeight="1">
      <c r="B21" s="16" t="s">
        <v>20</v>
      </c>
      <c r="C21" s="44" t="s">
        <v>35</v>
      </c>
      <c r="D21" s="39" t="s">
        <v>66</v>
      </c>
      <c r="E21" s="22">
        <v>180000</v>
      </c>
      <c r="F21" s="22">
        <v>180000</v>
      </c>
      <c r="G21" s="22">
        <v>180000</v>
      </c>
    </row>
    <row r="22" spans="2:7" ht="6" customHeight="1" thickBot="1">
      <c r="B22" s="6"/>
      <c r="C22" s="45"/>
      <c r="D22" s="38"/>
      <c r="E22" s="6"/>
      <c r="F22" s="6"/>
      <c r="G22" s="6"/>
    </row>
    <row r="23" spans="2:7" ht="99" customHeight="1" thickBot="1">
      <c r="B23" s="20" t="s">
        <v>9</v>
      </c>
      <c r="C23" s="8" t="s">
        <v>31</v>
      </c>
      <c r="D23" s="37" t="s">
        <v>64</v>
      </c>
      <c r="E23" s="3">
        <v>3600000</v>
      </c>
      <c r="F23" s="3">
        <v>3600000</v>
      </c>
      <c r="G23" s="3">
        <v>3600000</v>
      </c>
    </row>
    <row r="24" spans="2:7" ht="81.75" customHeight="1" thickBot="1">
      <c r="B24" s="21" t="s">
        <v>38</v>
      </c>
      <c r="C24" s="8" t="s">
        <v>37</v>
      </c>
      <c r="D24" s="37" t="s">
        <v>65</v>
      </c>
      <c r="E24" s="3">
        <v>3100000</v>
      </c>
      <c r="F24" s="3">
        <v>3100000</v>
      </c>
      <c r="G24" s="3">
        <v>3100000</v>
      </c>
    </row>
    <row r="25" spans="2:7" ht="27.75" customHeight="1" thickBot="1">
      <c r="B25" s="15" t="s">
        <v>10</v>
      </c>
      <c r="C25" s="9" t="s">
        <v>21</v>
      </c>
      <c r="D25" s="36" t="s">
        <v>68</v>
      </c>
      <c r="E25" s="2">
        <f>E26</f>
        <v>1000000</v>
      </c>
      <c r="F25" s="2">
        <f>F26</f>
        <v>1000000</v>
      </c>
      <c r="G25" s="2">
        <f>G26</f>
        <v>1000000</v>
      </c>
    </row>
    <row r="26" spans="2:7" ht="30" customHeight="1" thickBot="1">
      <c r="B26" s="6" t="s">
        <v>11</v>
      </c>
      <c r="C26" s="8" t="s">
        <v>30</v>
      </c>
      <c r="D26" s="37" t="s">
        <v>68</v>
      </c>
      <c r="E26" s="31">
        <v>1000000</v>
      </c>
      <c r="F26" s="3">
        <v>1000000</v>
      </c>
      <c r="G26" s="3">
        <v>1000000</v>
      </c>
    </row>
    <row r="27" spans="2:7" ht="38.25" customHeight="1" thickBot="1">
      <c r="B27" s="4" t="s">
        <v>12</v>
      </c>
      <c r="C27" s="11" t="s">
        <v>22</v>
      </c>
      <c r="D27" s="36" t="s">
        <v>68</v>
      </c>
      <c r="E27" s="2">
        <f>SUM(E28:E29)</f>
        <v>1500000</v>
      </c>
      <c r="F27" s="2">
        <f>SUM(F28:F29)</f>
        <v>1500000</v>
      </c>
      <c r="G27" s="2">
        <f>SUM(G28:G29)</f>
        <v>1500000</v>
      </c>
    </row>
    <row r="28" spans="2:7" ht="69.75" customHeight="1" thickBot="1">
      <c r="B28" s="6" t="s">
        <v>39</v>
      </c>
      <c r="C28" s="12" t="s">
        <v>26</v>
      </c>
      <c r="D28" s="37" t="s">
        <v>68</v>
      </c>
      <c r="E28" s="3">
        <v>1500000</v>
      </c>
      <c r="F28" s="3">
        <v>1500000</v>
      </c>
      <c r="G28" s="3">
        <v>1500000</v>
      </c>
    </row>
    <row r="29" spans="2:7" ht="44.25" customHeight="1" thickBot="1">
      <c r="B29" s="6" t="s">
        <v>40</v>
      </c>
      <c r="C29" s="12" t="s">
        <v>41</v>
      </c>
      <c r="D29" s="34"/>
      <c r="E29" s="3"/>
      <c r="F29" s="3"/>
      <c r="G29" s="3"/>
    </row>
    <row r="30" spans="2:7" ht="29.25" customHeight="1" thickBot="1">
      <c r="B30" s="6" t="s">
        <v>13</v>
      </c>
      <c r="C30" s="7"/>
      <c r="D30" s="37" t="s">
        <v>74</v>
      </c>
      <c r="E30" s="3">
        <f>E27+E25+E20</f>
        <v>9380000</v>
      </c>
      <c r="F30" s="3">
        <f>F27+F25+F20</f>
        <v>9380000</v>
      </c>
      <c r="G30" s="3">
        <f>G27+G25+G20</f>
        <v>9380000</v>
      </c>
    </row>
    <row r="31" spans="2:7" ht="33" customHeight="1" thickBot="1">
      <c r="B31" s="6" t="s">
        <v>14</v>
      </c>
      <c r="C31" s="8"/>
      <c r="D31" s="37" t="s">
        <v>75</v>
      </c>
      <c r="E31" s="31">
        <f>E30+E19</f>
        <v>113521413</v>
      </c>
      <c r="F31" s="31">
        <f>F30+F19</f>
        <v>118695257</v>
      </c>
      <c r="G31" s="31">
        <f>G30+G19</f>
        <v>124520014</v>
      </c>
    </row>
    <row r="32" spans="2:7" ht="37.5" customHeight="1" thickBot="1">
      <c r="B32" s="4" t="s">
        <v>15</v>
      </c>
      <c r="C32" s="10" t="s">
        <v>23</v>
      </c>
      <c r="D32" s="35" t="s">
        <v>76</v>
      </c>
      <c r="E32" s="32">
        <f>SUM(E33:E38)</f>
        <v>15845747.5</v>
      </c>
      <c r="F32" s="2">
        <f>SUM(F33:F38)</f>
        <v>5977598</v>
      </c>
      <c r="G32" s="2">
        <f>SUM(G33:G38)</f>
        <v>5977598</v>
      </c>
    </row>
    <row r="33" spans="2:7" ht="27" customHeight="1" thickBot="1">
      <c r="B33" s="6" t="s">
        <v>36</v>
      </c>
      <c r="C33" s="8" t="s">
        <v>56</v>
      </c>
      <c r="D33" s="37" t="s">
        <v>69</v>
      </c>
      <c r="E33" s="30">
        <v>7340747.5</v>
      </c>
      <c r="F33" s="3">
        <v>5872598</v>
      </c>
      <c r="G33" s="3">
        <v>5872598</v>
      </c>
    </row>
    <row r="34" spans="2:7" ht="46.5" customHeight="1" thickBot="1">
      <c r="B34" s="6" t="s">
        <v>25</v>
      </c>
      <c r="C34" s="8" t="s">
        <v>55</v>
      </c>
      <c r="D34" s="37" t="s">
        <v>73</v>
      </c>
      <c r="E34" s="3">
        <v>105000</v>
      </c>
      <c r="F34" s="3">
        <v>105000</v>
      </c>
      <c r="G34" s="3">
        <v>105000</v>
      </c>
    </row>
    <row r="35" spans="2:7" ht="43.5" customHeight="1" hidden="1" thickBot="1">
      <c r="B35" s="6" t="s">
        <v>51</v>
      </c>
      <c r="C35" s="8" t="s">
        <v>44</v>
      </c>
      <c r="D35" s="37"/>
      <c r="E35" s="3"/>
      <c r="F35" s="3"/>
      <c r="G35" s="3"/>
    </row>
    <row r="36" spans="2:7" ht="96.75" customHeight="1" thickBot="1">
      <c r="B36" s="6" t="s">
        <v>71</v>
      </c>
      <c r="C36" s="8" t="s">
        <v>72</v>
      </c>
      <c r="D36" s="37" t="s">
        <v>79</v>
      </c>
      <c r="E36" s="3"/>
      <c r="F36" s="3"/>
      <c r="G36" s="3"/>
    </row>
    <row r="37" spans="2:7" ht="121.5" customHeight="1" thickBot="1">
      <c r="B37" s="6" t="s">
        <v>77</v>
      </c>
      <c r="C37" s="8" t="s">
        <v>70</v>
      </c>
      <c r="D37" s="37" t="s">
        <v>78</v>
      </c>
      <c r="E37" s="3"/>
      <c r="F37" s="3"/>
      <c r="G37" s="3"/>
    </row>
    <row r="38" spans="2:7" ht="61.5" customHeight="1" thickBot="1">
      <c r="B38" s="6" t="s">
        <v>48</v>
      </c>
      <c r="C38" s="8" t="s">
        <v>45</v>
      </c>
      <c r="D38" s="37" t="s">
        <v>80</v>
      </c>
      <c r="E38" s="3">
        <v>8400000</v>
      </c>
      <c r="F38" s="3"/>
      <c r="G38" s="3"/>
    </row>
    <row r="39" spans="2:7" ht="13.5" thickBot="1">
      <c r="B39" s="4" t="s">
        <v>24</v>
      </c>
      <c r="C39" s="3"/>
      <c r="D39" s="37" t="s">
        <v>81</v>
      </c>
      <c r="E39" s="5">
        <f>E32+E31</f>
        <v>129367160.5</v>
      </c>
      <c r="F39" s="5">
        <f>F32+F31</f>
        <v>124672855</v>
      </c>
      <c r="G39" s="5">
        <f>G32+G31</f>
        <v>130497612</v>
      </c>
    </row>
  </sheetData>
  <sheetProtection/>
  <mergeCells count="8">
    <mergeCell ref="E2:G2"/>
    <mergeCell ref="E1:F1"/>
    <mergeCell ref="C21:C22"/>
    <mergeCell ref="B10:B11"/>
    <mergeCell ref="C10:C11"/>
    <mergeCell ref="E3:G3"/>
    <mergeCell ref="E4:G4"/>
    <mergeCell ref="D10:G10"/>
  </mergeCells>
  <printOptions/>
  <pageMargins left="0.4724409448818898" right="0.7874015748031497" top="0.3937007874015748" bottom="0.3937007874015748" header="0.275590551181102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2023-12-06T05:49:38Z</cp:lastPrinted>
  <dcterms:created xsi:type="dcterms:W3CDTF">2008-11-11T13:44:01Z</dcterms:created>
  <dcterms:modified xsi:type="dcterms:W3CDTF">2023-12-06T05:50:01Z</dcterms:modified>
  <cp:category/>
  <cp:version/>
  <cp:contentType/>
  <cp:contentStatus/>
</cp:coreProperties>
</file>